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defaultThemeVersion="124226"/>
  <mc:AlternateContent xmlns:mc="http://schemas.openxmlformats.org/markup-compatibility/2006">
    <mc:Choice Requires="x15">
      <x15ac:absPath xmlns:x15ac="http://schemas.microsoft.com/office/spreadsheetml/2010/11/ac" url="/Users/simonmarziale/Downloads/"/>
    </mc:Choice>
  </mc:AlternateContent>
  <xr:revisionPtr revIDLastSave="0" documentId="8_{E14C8C01-CB52-B145-99D3-1B874EA6F4EC}" xr6:coauthVersionLast="47" xr6:coauthVersionMax="47" xr10:uidLastSave="{00000000-0000-0000-0000-000000000000}"/>
  <bookViews>
    <workbookView xWindow="0" yWindow="660" windowWidth="36800" windowHeight="19920" xr2:uid="{00000000-000D-0000-FFFF-FFFF00000000}"/>
  </bookViews>
  <sheets>
    <sheet name="Calculator" sheetId="1" r:id="rId1"/>
  </sheets>
  <definedNames>
    <definedName name="_xlnm.Print_Area" localSheetId="0">Calculator!$A$1:$O$26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4" i="1"/>
  <c r="L19" i="1"/>
  <c r="L17" i="1"/>
  <c r="F17" i="1"/>
  <c r="L15" i="1"/>
  <c r="F16" i="1"/>
</calcChain>
</file>

<file path=xl/sharedStrings.xml><?xml version="1.0" encoding="utf-8"?>
<sst xmlns="http://schemas.openxmlformats.org/spreadsheetml/2006/main" count="30" uniqueCount="26">
  <si>
    <t>Feuille de calcul pour volume et Force des vérins \ Calculation sheet for volume and strenght of cylinders</t>
  </si>
  <si>
    <t xml:space="preserve">Diamètre / Bore (mm) </t>
  </si>
  <si>
    <t xml:space="preserve">Course / Stroke  (mm) </t>
  </si>
  <si>
    <t>Tige / Rod (mm)</t>
  </si>
  <si>
    <t>PSI</t>
  </si>
  <si>
    <t>***</t>
  </si>
  <si>
    <t xml:space="preserve">Une bonne pratique est de prévoir au moins 30 % de marge de sécurité pour tenir compte du frottement et de l’application. \ Good pratice is to have at least 30% Safety for friction and application.								</t>
  </si>
  <si>
    <t>Il est important de noter qu’un bon contrôle n’est pas obtenu en dessous de 20 mm/s.
Pour le contrôle à basse vitesse, il est recommandé de réduire le taux de charge jusqu’à environ 50 %.
Pour des vitesses faibles et/ou constantes, il convient d’utiliser des dispositifs de commande hydraulique.
Lors du contrôle d’une charge descendante, il faut garder à l’esprit que la force due au poids, au lieu de s’opposer au mouvement, le favorise et augmente la force générant l’accélération.
L’utilisation de régulateurs de débit est presque toujours essentielle.</t>
  </si>
  <si>
    <t>It is important to note that good control is not achieved below 20 mm/sec.
For controlling low speeds, it is advisable to reduce the load ratio to as much as 50%.
For lower and/or constant speeds, hydraulic control devices should be used.
When controlling a descending load, bear in mind that the weight force, instead of opposing the movement, facilitates it and increases the force that produces acceleration.
The use of flow regulators is almost always essential.</t>
  </si>
  <si>
    <t>Marge de sécurité pour l'application: % de réduction / Safety and application need : % decrease</t>
  </si>
  <si>
    <t>Exemple: mettre 50 pour 50% dans la cellule G10 /    Example: put 50 for 50% in the cell G10</t>
  </si>
  <si>
    <t>Results</t>
  </si>
  <si>
    <t>Force de poussé / Pushing Force</t>
  </si>
  <si>
    <t>Newton</t>
  </si>
  <si>
    <t xml:space="preserve">Newton </t>
  </si>
  <si>
    <t>a / to</t>
  </si>
  <si>
    <t>Kilos</t>
  </si>
  <si>
    <t>Force de tire / Returning Force</t>
  </si>
  <si>
    <t>Volume</t>
  </si>
  <si>
    <t>Litres / liters</t>
  </si>
  <si>
    <t xml:space="preserve">Kilos </t>
  </si>
  <si>
    <t xml:space="preserve">a / to </t>
  </si>
  <si>
    <t>Livres / Pounds</t>
  </si>
  <si>
    <t>Volume côté tige / Rod side</t>
  </si>
  <si>
    <t>Litres / Liters</t>
  </si>
  <si>
    <t>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</si>
</sst>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20"/>
      <color theme="1"/>
      <name val="Calibri"/>
      <family val="2"/>
      <scheme val="minor"/>
    </font>
    <font>
      <sz val="22"/>
      <color theme="1"/>
      <name val="Calibri"/>
      <family val="2"/>
      <scheme val="minor"/>
    </font>
    <font>
      <sz val="16"/>
      <color theme="1"/>
      <name val="Calibri"/>
      <family val="2"/>
      <scheme val="minor"/>
    </font>
    <font>
      <b/>
      <sz val="14"/>
      <color theme="1"/>
      <name val="Calibri"/>
      <family val="2"/>
      <scheme val="minor"/>
    </font>
    <font>
      <sz val="18"/>
      <color theme="1"/>
      <name val="Calibri"/>
      <family val="2"/>
      <scheme val="minor"/>
    </font>
    <font>
      <b/>
      <sz val="16"/>
      <color theme="1"/>
      <name val="Calibri"/>
      <family val="2"/>
      <scheme val="minor"/>
    </font>
    <font>
      <sz val="36"/>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s>
  <borders count="22">
    <border>
      <left/>
      <right/>
      <top/>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ck">
        <color auto="1"/>
      </left>
      <right style="thick">
        <color auto="1"/>
      </right>
      <top/>
      <bottom style="thick">
        <color auto="1"/>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s>
  <cellStyleXfs count="1">
    <xf numFmtId="0" fontId="0" fillId="0" borderId="0"/>
  </cellStyleXfs>
  <cellXfs count="36">
    <xf numFmtId="0" fontId="0" fillId="0" borderId="0" xfId="0"/>
    <xf numFmtId="0" fontId="1" fillId="0" borderId="0" xfId="0" applyFont="1"/>
    <xf numFmtId="0" fontId="1" fillId="0" borderId="1" xfId="0" applyFont="1" applyBorder="1"/>
    <xf numFmtId="0" fontId="0" fillId="0" borderId="1" xfId="0" applyBorder="1"/>
    <xf numFmtId="0" fontId="2" fillId="0" borderId="1" xfId="0" applyFont="1" applyBorder="1"/>
    <xf numFmtId="2" fontId="3" fillId="0" borderId="1" xfId="0" applyNumberFormat="1" applyFont="1" applyBorder="1"/>
    <xf numFmtId="0" fontId="6" fillId="0" borderId="0" xfId="0" applyFont="1"/>
    <xf numFmtId="0" fontId="3" fillId="0" borderId="2" xfId="0" applyFont="1" applyBorder="1"/>
    <xf numFmtId="0" fontId="6" fillId="0" borderId="3" xfId="0" applyFont="1" applyBorder="1"/>
    <xf numFmtId="0" fontId="3" fillId="0" borderId="4" xfId="0" applyFont="1" applyBorder="1"/>
    <xf numFmtId="0" fontId="6" fillId="0" borderId="5" xfId="0" applyFont="1" applyBorder="1"/>
    <xf numFmtId="0" fontId="6" fillId="0" borderId="6" xfId="0" applyFont="1" applyBorder="1"/>
    <xf numFmtId="0" fontId="6" fillId="0" borderId="7" xfId="0" applyFont="1" applyBorder="1"/>
    <xf numFmtId="0" fontId="4" fillId="0" borderId="9" xfId="0" applyFont="1" applyBorder="1"/>
    <xf numFmtId="0" fontId="4" fillId="0" borderId="12" xfId="0" applyFont="1" applyBorder="1"/>
    <xf numFmtId="0" fontId="1" fillId="2" borderId="1" xfId="0" applyFont="1" applyFill="1" applyBorder="1" applyProtection="1">
      <protection locked="0"/>
    </xf>
    <xf numFmtId="0" fontId="0" fillId="0" borderId="0" xfId="0" applyAlignment="1">
      <alignment horizontal="right"/>
    </xf>
    <xf numFmtId="0" fontId="2" fillId="0" borderId="14" xfId="0" applyFont="1" applyBorder="1"/>
    <xf numFmtId="0" fontId="2" fillId="2" borderId="15" xfId="0" applyFont="1" applyFill="1" applyBorder="1" applyProtection="1">
      <protection locked="0"/>
    </xf>
    <xf numFmtId="0" fontId="7" fillId="6" borderId="0" xfId="0" applyFont="1" applyFill="1" applyAlignment="1">
      <alignment horizontal="center" vertical="center"/>
    </xf>
    <xf numFmtId="0" fontId="4" fillId="2" borderId="11" xfId="0" applyFont="1" applyFill="1" applyBorder="1" applyAlignment="1" applyProtection="1">
      <alignment horizontal="center"/>
      <protection locked="0"/>
    </xf>
    <xf numFmtId="0" fontId="4" fillId="2" borderId="13"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4" fillId="2" borderId="10" xfId="0" applyFont="1" applyFill="1" applyBorder="1" applyAlignment="1" applyProtection="1">
      <alignment horizontal="center"/>
      <protection locked="0"/>
    </xf>
    <xf numFmtId="0" fontId="3" fillId="0" borderId="0" xfId="0" applyFont="1" applyAlignment="1">
      <alignment horizontal="center"/>
    </xf>
    <xf numFmtId="0" fontId="5" fillId="4" borderId="2" xfId="0" applyFont="1" applyFill="1" applyBorder="1" applyAlignment="1">
      <alignment horizontal="left" vertical="center" wrapText="1"/>
    </xf>
    <xf numFmtId="0" fontId="1" fillId="3" borderId="0" xfId="0" applyFont="1" applyFill="1" applyAlignment="1">
      <alignment horizontal="center" vertical="center"/>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20" xfId="0" applyFont="1" applyFill="1" applyBorder="1" applyAlignment="1">
      <alignment horizontal="center" vertical="center" wrapText="1"/>
    </xf>
    <xf numFmtId="0" fontId="2" fillId="4" borderId="2" xfId="0" applyFont="1" applyFill="1" applyBorder="1" applyAlignment="1">
      <alignment horizontal="center" vertical="top" wrapText="1"/>
    </xf>
    <xf numFmtId="0" fontId="2" fillId="5" borderId="21" xfId="0" applyFont="1" applyFill="1" applyBorder="1" applyAlignment="1">
      <alignment horizontal="left" vertical="top" wrapText="1"/>
    </xf>
    <xf numFmtId="0" fontId="2" fillId="5"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zoomScale="90" zoomScaleNormal="90" workbookViewId="0">
      <selection activeCell="R17" sqref="R17"/>
    </sheetView>
  </sheetViews>
  <sheetFormatPr defaultColWidth="10.85546875" defaultRowHeight="15"/>
  <cols>
    <col min="1" max="1" width="33.7109375" customWidth="1"/>
    <col min="2" max="2" width="15.140625" customWidth="1"/>
    <col min="5" max="5" width="26.85546875" customWidth="1"/>
    <col min="6" max="6" width="24.140625" customWidth="1"/>
    <col min="7" max="7" width="11" customWidth="1"/>
    <col min="11" max="11" width="7" bestFit="1" customWidth="1"/>
    <col min="12" max="12" width="19.42578125" customWidth="1"/>
    <col min="13" max="13" width="14.28515625" customWidth="1"/>
    <col min="14" max="14" width="20.7109375" customWidth="1"/>
    <col min="15" max="15" width="11.42578125" hidden="1" customWidth="1"/>
  </cols>
  <sheetData>
    <row r="1" spans="1:20" ht="48" thickBot="1">
      <c r="A1" s="19" t="s">
        <v>0</v>
      </c>
      <c r="B1" s="19"/>
      <c r="C1" s="19"/>
      <c r="D1" s="19"/>
      <c r="E1" s="19"/>
      <c r="F1" s="19"/>
      <c r="G1" s="19"/>
      <c r="H1" s="19"/>
      <c r="I1" s="19"/>
      <c r="J1" s="19"/>
      <c r="K1" s="19"/>
      <c r="L1" s="19"/>
      <c r="M1" s="19"/>
      <c r="N1" s="19"/>
      <c r="O1" s="19"/>
      <c r="P1" s="19"/>
      <c r="Q1" s="19"/>
      <c r="R1" s="19"/>
      <c r="S1" s="19"/>
      <c r="T1" s="19"/>
    </row>
    <row r="2" spans="1:20" ht="27.95" thickTop="1" thickBot="1">
      <c r="A2" s="2" t="s">
        <v>1</v>
      </c>
      <c r="B2" s="15">
        <v>0</v>
      </c>
    </row>
    <row r="3" spans="1:20" s="1" customFormat="1" ht="27.95" thickTop="1" thickBot="1">
      <c r="A3" s="2" t="s">
        <v>2</v>
      </c>
      <c r="B3" s="15">
        <v>0</v>
      </c>
    </row>
    <row r="4" spans="1:20" s="1" customFormat="1" ht="27.95" thickTop="1" thickBot="1">
      <c r="A4" s="2" t="s">
        <v>3</v>
      </c>
      <c r="B4" s="15">
        <v>0</v>
      </c>
    </row>
    <row r="5" spans="1:20" s="1" customFormat="1" ht="27.95" thickTop="1" thickBot="1">
      <c r="A5" s="2" t="s">
        <v>4</v>
      </c>
      <c r="B5" s="15">
        <v>0</v>
      </c>
    </row>
    <row r="6" spans="1:20" s="1" customFormat="1" ht="27" thickTop="1">
      <c r="C6" s="26" t="s">
        <v>5</v>
      </c>
      <c r="D6" s="26"/>
      <c r="E6" s="27" t="s">
        <v>6</v>
      </c>
      <c r="F6" s="28"/>
      <c r="G6" s="28"/>
      <c r="H6" s="28"/>
      <c r="I6" s="28"/>
      <c r="J6" s="28"/>
      <c r="K6" s="28"/>
      <c r="L6" s="28"/>
      <c r="M6" s="28"/>
      <c r="N6" s="29"/>
    </row>
    <row r="7" spans="1:20" s="1" customFormat="1" ht="27.95" customHeight="1">
      <c r="C7" s="26"/>
      <c r="D7" s="26"/>
      <c r="E7" s="30"/>
      <c r="F7" s="31"/>
      <c r="G7" s="31"/>
      <c r="H7" s="31"/>
      <c r="I7" s="31"/>
      <c r="J7" s="31"/>
      <c r="K7" s="31"/>
      <c r="L7" s="31"/>
      <c r="M7" s="31"/>
      <c r="N7" s="32"/>
    </row>
    <row r="8" spans="1:20" s="1" customFormat="1" ht="152.1" customHeight="1">
      <c r="C8" s="26"/>
      <c r="D8" s="26"/>
      <c r="E8" s="25" t="s">
        <v>7</v>
      </c>
      <c r="F8" s="25"/>
      <c r="G8" s="25"/>
      <c r="H8" s="25"/>
      <c r="I8" s="25"/>
      <c r="J8" s="25"/>
      <c r="K8" s="25"/>
      <c r="L8" s="25"/>
      <c r="M8" s="25"/>
      <c r="N8" s="25"/>
    </row>
    <row r="9" spans="1:20" ht="158.1" customHeight="1">
      <c r="C9" s="26" t="s">
        <v>5</v>
      </c>
      <c r="D9" s="26"/>
      <c r="E9" s="25" t="s">
        <v>8</v>
      </c>
      <c r="F9" s="25"/>
      <c r="G9" s="25"/>
      <c r="H9" s="25"/>
      <c r="I9" s="25"/>
      <c r="J9" s="25"/>
      <c r="K9" s="25"/>
      <c r="L9" s="25"/>
      <c r="M9" s="25"/>
      <c r="N9" s="25"/>
    </row>
    <row r="10" spans="1:20" ht="21">
      <c r="D10" s="16"/>
      <c r="E10" s="24"/>
      <c r="F10" s="24"/>
      <c r="G10" s="24"/>
      <c r="H10" s="24"/>
      <c r="I10" s="24"/>
      <c r="J10" s="24"/>
      <c r="K10" s="24"/>
      <c r="L10" s="24"/>
    </row>
    <row r="11" spans="1:20" ht="15.95" thickBot="1"/>
    <row r="12" spans="1:20" ht="60.95" customHeight="1" thickBot="1">
      <c r="B12" s="33" t="s">
        <v>9</v>
      </c>
      <c r="C12" s="33"/>
      <c r="D12" s="33"/>
      <c r="E12" s="33"/>
      <c r="F12" s="33"/>
      <c r="G12" s="18">
        <v>30</v>
      </c>
      <c r="H12" s="34" t="s">
        <v>10</v>
      </c>
      <c r="I12" s="35"/>
      <c r="J12" s="35"/>
      <c r="K12" s="35"/>
      <c r="L12" s="35"/>
      <c r="M12" s="35"/>
      <c r="N12" s="35"/>
    </row>
    <row r="13" spans="1:20" ht="30" thickBot="1">
      <c r="F13" s="17" t="s">
        <v>11</v>
      </c>
    </row>
    <row r="14" spans="1:20" ht="30.95" customHeight="1" thickTop="1" thickBot="1">
      <c r="D14" s="4" t="s">
        <v>12</v>
      </c>
      <c r="E14" s="3"/>
      <c r="F14" s="5">
        <f>((((3.14159265359*((B2/1000)*(B2/1000)))*(B5*6894.76))/4)/((G12/100)+1))</f>
        <v>0</v>
      </c>
      <c r="G14" s="3" t="s">
        <v>13</v>
      </c>
      <c r="J14" s="8" t="s">
        <v>14</v>
      </c>
      <c r="K14" s="9" t="s">
        <v>15</v>
      </c>
      <c r="L14" s="10" t="s">
        <v>16</v>
      </c>
      <c r="M14" s="6"/>
    </row>
    <row r="15" spans="1:20" ht="30.95" thickTop="1" thickBot="1">
      <c r="D15" s="4" t="s">
        <v>17</v>
      </c>
      <c r="E15" s="3"/>
      <c r="F15" s="5">
        <f>((B5*6894.76)*(3.14159265359/4)*(((B2/1000)*(B2/1000))-((B4/1000)*(B4/1000)))/((G12/100)+1))</f>
        <v>0</v>
      </c>
      <c r="G15" s="3" t="s">
        <v>13</v>
      </c>
      <c r="J15" s="22"/>
      <c r="K15" s="23"/>
      <c r="L15" s="13">
        <f>J15/9.98</f>
        <v>0</v>
      </c>
    </row>
    <row r="16" spans="1:20" ht="30.95" thickTop="1" thickBot="1">
      <c r="D16" s="4" t="s">
        <v>18</v>
      </c>
      <c r="E16" s="3"/>
      <c r="F16" s="5">
        <f>((((((B2/2)*(B2/2))*3.14159265359)*B3)*((B5/14.7)+1))/1000000)</f>
        <v>0</v>
      </c>
      <c r="G16" s="3" t="s">
        <v>19</v>
      </c>
      <c r="J16" s="11" t="s">
        <v>20</v>
      </c>
      <c r="K16" s="7" t="s">
        <v>21</v>
      </c>
      <c r="L16" s="12" t="s">
        <v>22</v>
      </c>
    </row>
    <row r="17" spans="4:12" ht="30.95" thickTop="1" thickBot="1">
      <c r="D17" s="4" t="s">
        <v>23</v>
      </c>
      <c r="E17" s="3"/>
      <c r="F17" s="5">
        <f>(((((((B2/2)*(B2/2))*3.14159265359)-(((B4/2)*(B4/2))*3.14159265359)))*B3)*((B5/14.7)+1))/1000000</f>
        <v>0</v>
      </c>
      <c r="G17" s="3" t="s">
        <v>24</v>
      </c>
      <c r="J17" s="20"/>
      <c r="K17" s="21"/>
      <c r="L17" s="14">
        <f>J17*2.2</f>
        <v>0</v>
      </c>
    </row>
    <row r="18" spans="4:12" ht="21.95" thickTop="1">
      <c r="J18" s="11" t="s">
        <v>25</v>
      </c>
      <c r="K18" s="7" t="s">
        <v>21</v>
      </c>
      <c r="L18" s="12" t="s">
        <v>4</v>
      </c>
    </row>
    <row r="19" spans="4:12" ht="27.95" customHeight="1" thickBot="1">
      <c r="J19" s="20"/>
      <c r="K19" s="21"/>
      <c r="L19" s="14">
        <f>J19*14.7</f>
        <v>0</v>
      </c>
    </row>
  </sheetData>
  <sheetProtection selectLockedCells="1"/>
  <mergeCells count="12">
    <mergeCell ref="A1:T1"/>
    <mergeCell ref="J19:K19"/>
    <mergeCell ref="J15:K15"/>
    <mergeCell ref="J17:K17"/>
    <mergeCell ref="E10:L10"/>
    <mergeCell ref="E9:N9"/>
    <mergeCell ref="E8:N8"/>
    <mergeCell ref="C9:D9"/>
    <mergeCell ref="E6:N7"/>
    <mergeCell ref="C6:D8"/>
    <mergeCell ref="B12:F12"/>
    <mergeCell ref="H12:N12"/>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0cc2ab-e034-41d2-ac53-87792428f722">
      <Terms xmlns="http://schemas.microsoft.com/office/infopath/2007/PartnerControls"/>
    </lcf76f155ced4ddcb4097134ff3c332f>
    <TaxCatchAll xmlns="3d113f04-4f77-4b5c-b4d6-84a7cf7e48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678BCCECBB06428DB65D7B7CBD3327" ma:contentTypeVersion="15" ma:contentTypeDescription="Crée un document." ma:contentTypeScope="" ma:versionID="0e7f1377365a1f551e6cfa36816a48e4">
  <xsd:schema xmlns:xsd="http://www.w3.org/2001/XMLSchema" xmlns:xs="http://www.w3.org/2001/XMLSchema" xmlns:p="http://schemas.microsoft.com/office/2006/metadata/properties" xmlns:ns2="3d113f04-4f77-4b5c-b4d6-84a7cf7e4850" xmlns:ns3="7f0cc2ab-e034-41d2-ac53-87792428f722" targetNamespace="http://schemas.microsoft.com/office/2006/metadata/properties" ma:root="true" ma:fieldsID="077e413f6a7cbb3fb080f3398f35f067" ns2:_="" ns3:_="">
    <xsd:import namespace="3d113f04-4f77-4b5c-b4d6-84a7cf7e4850"/>
    <xsd:import namespace="7f0cc2ab-e034-41d2-ac53-87792428f7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13f04-4f77-4b5c-b4d6-84a7cf7e4850"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32e5870a-4f66-41d1-a255-f144bdc33ce7}" ma:internalName="TaxCatchAll" ma:showField="CatchAllData" ma:web="3d113f04-4f77-4b5c-b4d6-84a7cf7e4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0cc2ab-e034-41d2-ac53-87792428f7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86e99df7-c888-44f0-a45d-323e4d18ce2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897049-7016-442F-AA3F-80C40C4A416D}"/>
</file>

<file path=customXml/itemProps2.xml><?xml version="1.0" encoding="utf-8"?>
<ds:datastoreItem xmlns:ds="http://schemas.openxmlformats.org/officeDocument/2006/customXml" ds:itemID="{F50BF15D-EA53-4E71-BBCC-A582D1DE1EF2}"/>
</file>

<file path=customXml/itemProps3.xml><?xml version="1.0" encoding="utf-8"?>
<ds:datastoreItem xmlns:ds="http://schemas.openxmlformats.org/officeDocument/2006/customXml" ds:itemID="{2DB24F9C-D507-4152-B01A-BBF3A0B9FA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Marziale</dc:creator>
  <cp:keywords/>
  <dc:description/>
  <cp:lastModifiedBy>Simon Marziale</cp:lastModifiedBy>
  <cp:revision/>
  <dcterms:created xsi:type="dcterms:W3CDTF">2015-04-05T18:14:40Z</dcterms:created>
  <dcterms:modified xsi:type="dcterms:W3CDTF">2026-02-19T16:56:34Z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0x0101004E678BCCECBB06428DB65D7B7CBD3327</vt:lpwstr>
  </property>
  <property fmtid="{D5CDD505-2E9C-101B-9397-08002B2CF9AE}" pid="3" name="MediaServiceImageTags">
    <vt:lpwstr/>
  </property>
</Properties>
</file>